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MPREZY\WYSTAWY\DLG AgroFood\FERMA\2026\ORGANIZACYJNE\kalkulatory\RABAT_10%\"/>
    </mc:Choice>
  </mc:AlternateContent>
  <xr:revisionPtr revIDLastSave="0" documentId="13_ncr:1_{A79BCDD1-16C6-4419-8E91-7E31E64D183F}" xr6:coauthVersionLast="47" xr6:coauthVersionMax="47" xr10:uidLastSave="{00000000-0000-0000-0000-000000000000}"/>
  <workbookProtection workbookAlgorithmName="SHA-512" workbookHashValue="SfGULPLmFwHp/8RAkdLml6Zm/aPvWPjCMoo9RDrPlTto60Bl8TZior6wKlr0XFVve7HV3Qxc/uKHJh14SPegnQ==" workbookSaltValue="4uxlHQ+Ey5IjTF8KYhzHV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D28" i="1"/>
  <c r="E28" i="1" s="1"/>
  <c r="D88" i="1"/>
  <c r="E88" i="1" s="1"/>
  <c r="D8" i="1"/>
  <c r="E8" i="1" s="1"/>
  <c r="D7" i="1"/>
  <c r="E7" i="1" s="1"/>
  <c r="E99" i="1" l="1"/>
  <c r="D82" i="1"/>
  <c r="E82" i="1" s="1"/>
  <c r="D53" i="1"/>
  <c r="E53" i="1" s="1"/>
  <c r="D29" i="1"/>
  <c r="E29" i="1" s="1"/>
  <c r="D87" i="1"/>
  <c r="E87" i="1" s="1"/>
  <c r="D52" i="1"/>
  <c r="E52" i="1" s="1"/>
  <c r="D66" i="1" l="1"/>
  <c r="D65" i="1"/>
  <c r="D64" i="1"/>
  <c r="D71" i="1" l="1"/>
  <c r="E71" i="1" s="1"/>
  <c r="D77" i="1"/>
  <c r="E77" i="1" s="1"/>
  <c r="D76" i="1"/>
  <c r="E76" i="1" s="1"/>
  <c r="D75" i="1"/>
  <c r="E75" i="1" s="1"/>
  <c r="D74" i="1"/>
  <c r="E74" i="1" s="1"/>
  <c r="D60" i="1"/>
  <c r="E60" i="1" s="1"/>
  <c r="D59" i="1"/>
  <c r="E59" i="1" s="1"/>
  <c r="D56" i="1"/>
  <c r="E56" i="1" s="1"/>
  <c r="E66" i="1" l="1"/>
  <c r="E65" i="1"/>
  <c r="E64" i="1"/>
  <c r="D83" i="1"/>
  <c r="E83" i="1" s="1"/>
  <c r="D81" i="1"/>
  <c r="E81" i="1" s="1"/>
  <c r="E19" i="1" l="1"/>
  <c r="D11" i="1" l="1"/>
  <c r="E11" i="1" s="1"/>
  <c r="D12" i="1"/>
  <c r="E12" i="1" s="1"/>
  <c r="D15" i="1"/>
  <c r="E15" i="1" s="1"/>
  <c r="D17" i="1"/>
  <c r="E17" i="1" s="1"/>
  <c r="D10" i="1"/>
  <c r="E10" i="1" s="1"/>
  <c r="E101" i="1" l="1"/>
  <c r="D21" i="1"/>
  <c r="E21" i="1" s="1"/>
  <c r="D20" i="1" l="1"/>
  <c r="D86" i="1"/>
  <c r="E86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85" i="1"/>
  <c r="E85" i="1" s="1"/>
  <c r="D54" i="1"/>
  <c r="E54" i="1" s="1"/>
  <c r="D55" i="1"/>
  <c r="E55" i="1" s="1"/>
  <c r="D57" i="1"/>
  <c r="E57" i="1" s="1"/>
  <c r="D58" i="1"/>
  <c r="E58" i="1" s="1"/>
  <c r="D61" i="1"/>
  <c r="E61" i="1" s="1"/>
  <c r="D62" i="1"/>
  <c r="E62" i="1" s="1"/>
  <c r="D67" i="1"/>
  <c r="D68" i="1"/>
  <c r="E68" i="1" s="1"/>
  <c r="D69" i="1"/>
  <c r="E69" i="1" s="1"/>
  <c r="D70" i="1"/>
  <c r="E70" i="1" s="1"/>
  <c r="D72" i="1"/>
  <c r="E72" i="1" s="1"/>
  <c r="D73" i="1"/>
  <c r="E73" i="1" s="1"/>
  <c r="D78" i="1"/>
  <c r="E78" i="1" s="1"/>
  <c r="D79" i="1"/>
  <c r="E79" i="1" s="1"/>
  <c r="D80" i="1"/>
  <c r="E80" i="1" s="1"/>
  <c r="D26" i="1"/>
  <c r="E26" i="1" s="1"/>
  <c r="D27" i="1"/>
  <c r="E27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25" i="1"/>
  <c r="E25" i="1" s="1"/>
  <c r="D23" i="1"/>
  <c r="E23" i="1" s="1"/>
  <c r="E67" i="1" l="1"/>
  <c r="E103" i="1"/>
  <c r="E20" i="1"/>
</calcChain>
</file>

<file path=xl/sharedStrings.xml><?xml version="1.0" encoding="utf-8"?>
<sst xmlns="http://schemas.openxmlformats.org/spreadsheetml/2006/main" count="120" uniqueCount="115">
  <si>
    <t>zabudowa stoiska</t>
  </si>
  <si>
    <t>opłata manipulacyjna od zabudowy własnej</t>
  </si>
  <si>
    <t>drzwi pełne</t>
  </si>
  <si>
    <t>drzwi harmonijkowe</t>
  </si>
  <si>
    <t>lada informacyjna</t>
  </si>
  <si>
    <t>foliowanie ścian i wypełnień</t>
  </si>
  <si>
    <t>podest 100x100x50</t>
  </si>
  <si>
    <t>podest 100x100x70</t>
  </si>
  <si>
    <t>podest 100x100x100</t>
  </si>
  <si>
    <t>podest 100x50x50</t>
  </si>
  <si>
    <t>podest 100x50x70</t>
  </si>
  <si>
    <t>podest 100x50x100</t>
  </si>
  <si>
    <t>podest 50x50x50</t>
  </si>
  <si>
    <t>podest 50x50x70</t>
  </si>
  <si>
    <t>podest 50x50x100</t>
  </si>
  <si>
    <t>gablota oszklona 100x50x100</t>
  </si>
  <si>
    <t>gablota oszklona 50x50x100</t>
  </si>
  <si>
    <t>witryna oszklona 100x50x250</t>
  </si>
  <si>
    <t>witryna oszklona 50x50x250</t>
  </si>
  <si>
    <t>hoker</t>
  </si>
  <si>
    <t>krzesło wyściełane</t>
  </si>
  <si>
    <t>stół barowy</t>
  </si>
  <si>
    <t>szafka kuchenna</t>
  </si>
  <si>
    <t>lodówka</t>
  </si>
  <si>
    <t>reflektor halogenowy</t>
  </si>
  <si>
    <t>punkt świetlny</t>
  </si>
  <si>
    <t>napis na fryzie</t>
  </si>
  <si>
    <t>półka 100 x 30</t>
  </si>
  <si>
    <t>czajnik bezprzewodowy</t>
  </si>
  <si>
    <t>dystrybutor wody</t>
  </si>
  <si>
    <t>karta parkingowa - samochód osobowy</t>
  </si>
  <si>
    <t xml:space="preserve">reklama w katalogu - okładka str.2 </t>
  </si>
  <si>
    <t>reklama w katalogu - okładka str.3</t>
  </si>
  <si>
    <t>reklama w katalogu - okładka str.4</t>
  </si>
  <si>
    <t>wnętrze</t>
  </si>
  <si>
    <t>wnętrze 1/2 str.</t>
  </si>
  <si>
    <t>artykuł sponsorowany 1 str</t>
  </si>
  <si>
    <t>udział w konkursie Złoty Medal/ Znak Nowość</t>
  </si>
  <si>
    <t>W żółte pola proszę wpisać wartości liczbowe zamawianych metrów/sztuk</t>
  </si>
  <si>
    <t>liczba m2</t>
  </si>
  <si>
    <t xml:space="preserve">Szeregowe (1 strona otwarta) </t>
  </si>
  <si>
    <t xml:space="preserve">Narożne (2 strony otwarte) </t>
  </si>
  <si>
    <t xml:space="preserve">Frontowe (3 strony otwarte) </t>
  </si>
  <si>
    <t>Inne elementy:</t>
  </si>
  <si>
    <t>szt</t>
  </si>
  <si>
    <t>Cena</t>
  </si>
  <si>
    <t>BRUTTO do zapłaty</t>
  </si>
  <si>
    <t>PLN netto/m2</t>
  </si>
  <si>
    <t>Karty parkingowe</t>
  </si>
  <si>
    <t>PLN/sztuka</t>
  </si>
  <si>
    <t>SUMA koszt uczestnictwa netto</t>
  </si>
  <si>
    <t>dodatkowy wpis do katalogu</t>
  </si>
  <si>
    <t>Uwagi</t>
  </si>
  <si>
    <t>minimalna powierzchnia 6m2</t>
  </si>
  <si>
    <t>minimalna powierzchnia 15m2</t>
  </si>
  <si>
    <t>minimalna powierzchnia 50m2</t>
  </si>
  <si>
    <t>** cena za 1 dzień, 1 miejsce</t>
  </si>
  <si>
    <t>*** min. 10 emisjii/dzień</t>
  </si>
  <si>
    <t>roll - up poza stoiskiem **</t>
  </si>
  <si>
    <t>referat promocyjny 30 min.</t>
  </si>
  <si>
    <t>wydruk referatu w katalogu 1 str. A4</t>
  </si>
  <si>
    <t xml:space="preserve">Cena </t>
  </si>
  <si>
    <t>1. POWIERZCHNIA</t>
  </si>
  <si>
    <t>2. ZABUDOWA</t>
  </si>
  <si>
    <t>a) ZABUDOWA STANDARDOWA</t>
  </si>
  <si>
    <t xml:space="preserve">b) ZABUDOWA WŁASNA </t>
  </si>
  <si>
    <t>ścianki, aneks kuchenny, napis na fryzie, wykładzina szara</t>
  </si>
  <si>
    <t>brak wykupienia zabudowy standardowej skutkuje opłatą manipulacyjną</t>
  </si>
  <si>
    <t>1. OBOWIĄZKOWA OPŁATA REJESTRACYJNA                                      (WPIS DO KATALOGU)</t>
  </si>
  <si>
    <t>3. WYPOSAŻENIE STOISKA</t>
  </si>
  <si>
    <t>gniazdo elektryczne 230V (bez doprowadzenia)</t>
  </si>
  <si>
    <t>0,1-0,3 kW gniazdo 1x16A) 1-fazowe</t>
  </si>
  <si>
    <t>0,1-9 kW gniazdo 3x16A) 3-fazowe</t>
  </si>
  <si>
    <t>9,1-14 kW gniazdo 3x25A) 3-fazowe</t>
  </si>
  <si>
    <t>14,1-18 kW gniazdo 3x32A) 3-fazowe</t>
  </si>
  <si>
    <t>18,1-32 kW gniazdo 3x63A) 3-fazowe</t>
  </si>
  <si>
    <t>na 3 dni</t>
  </si>
  <si>
    <t>stół kwadratowy</t>
  </si>
  <si>
    <t>stół okrągły</t>
  </si>
  <si>
    <t>wieszak</t>
  </si>
  <si>
    <t>kosz</t>
  </si>
  <si>
    <t>regał systemowy 100x50x250</t>
  </si>
  <si>
    <t>przewyższenie ścian o 0,5m za 1 element</t>
  </si>
  <si>
    <t>ekspres do kawy wraz z filtrami</t>
  </si>
  <si>
    <t>grafika niestandardowa za 1m2</t>
  </si>
  <si>
    <t>ściana</t>
  </si>
  <si>
    <t>stojak na ulotki</t>
  </si>
  <si>
    <t>fotel IKEA czarny</t>
  </si>
  <si>
    <t>miejsce na wyłożenie materiałów reklamowych **</t>
  </si>
  <si>
    <t>reklama na LED-ach wewnątrz hali***</t>
  </si>
  <si>
    <t>lada informacyjna łukowa</t>
  </si>
  <si>
    <t>foliowanie wykładziny za 1m2</t>
  </si>
  <si>
    <t>stół konferencyjny</t>
  </si>
  <si>
    <t>usuwanie plastyki wystawcy za 1m2</t>
  </si>
  <si>
    <t>telewizor LCD 55''</t>
  </si>
  <si>
    <t>telewizor LCD 40''</t>
  </si>
  <si>
    <t>uchwyt systemowy TV</t>
  </si>
  <si>
    <t>stojak wolnostojący TV</t>
  </si>
  <si>
    <t>umywalka z termą (tylko EXPO)</t>
  </si>
  <si>
    <t>przyłącze wod-kan. (tylko EXPO)</t>
  </si>
  <si>
    <t>reklama w radiowęźle targowym ***</t>
  </si>
  <si>
    <t>lada  z drzwiczkami przesuwnymi</t>
  </si>
  <si>
    <t>wykładzina stoisko niezabudowane za 1m2</t>
  </si>
  <si>
    <t>stolik kawowy kwadratowy - niski</t>
  </si>
  <si>
    <t>Kalkulator kosztów udziału w targach przy zgłoszeniu od 01.11-30.11.2025</t>
  </si>
  <si>
    <t>a) HALA 1 (MOSiR)</t>
  </si>
  <si>
    <t>b) HALA 2 (EXPO)</t>
  </si>
  <si>
    <t>stół, 4 krzesła, lada, prąd 230V, 2 gniazda, 1 lampa na 3m2, wieszak, kosz</t>
  </si>
  <si>
    <t>obowiązkowa opłata rejestracyjna nalicza sią automatycznie</t>
  </si>
  <si>
    <t>Reklama</t>
  </si>
  <si>
    <t>Pozostałe</t>
  </si>
  <si>
    <t>Wieczór wystawcy- bilet</t>
  </si>
  <si>
    <t>BRAK WOLNYCH MIEJSC W HALI 2</t>
  </si>
  <si>
    <t>Doprowadzenie prądu:</t>
  </si>
  <si>
    <t>Dodatkowe elem. wyposażenia: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</si>
</sst>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scheme val="minor"/>
    </font>
    <font>
      <b/>
      <sz val="13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2" fontId="3" fillId="3" borderId="8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0" borderId="9" xfId="0" applyBorder="1"/>
    <xf numFmtId="0" fontId="0" fillId="6" borderId="3" xfId="0" applyFill="1" applyBorder="1"/>
    <xf numFmtId="0" fontId="0" fillId="7" borderId="3" xfId="0" applyFill="1" applyBorder="1"/>
    <xf numFmtId="0" fontId="4" fillId="7" borderId="3" xfId="0" applyFont="1" applyFill="1" applyBorder="1" applyAlignment="1" applyProtection="1">
      <alignment horizontal="center" wrapText="1"/>
      <protection locked="0"/>
    </xf>
    <xf numFmtId="0" fontId="4" fillId="7" borderId="2" xfId="0" applyFont="1" applyFill="1" applyBorder="1" applyAlignment="1" applyProtection="1">
      <alignment horizontal="center" wrapText="1"/>
      <protection locked="0"/>
    </xf>
    <xf numFmtId="0" fontId="4" fillId="7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/>
    <xf numFmtId="0" fontId="3" fillId="0" borderId="7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5" fillId="7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left" wrapText="1"/>
    </xf>
    <xf numFmtId="0" fontId="5" fillId="8" borderId="0" xfId="0" applyFont="1" applyFill="1" applyAlignment="1">
      <alignment horizontal="left" wrapText="1"/>
    </xf>
    <xf numFmtId="0" fontId="0" fillId="0" borderId="9" xfId="0" applyBorder="1" applyAlignment="1">
      <alignment horizontal="center"/>
    </xf>
    <xf numFmtId="0" fontId="0" fillId="5" borderId="9" xfId="0" applyFill="1" applyBorder="1" applyProtection="1">
      <protection locked="0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5" borderId="3" xfId="0" applyFont="1" applyFill="1" applyBorder="1" applyProtection="1">
      <protection locked="0"/>
    </xf>
    <xf numFmtId="0" fontId="11" fillId="0" borderId="3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4" borderId="1" xfId="0" applyFont="1" applyFill="1" applyBorder="1"/>
    <xf numFmtId="0" fontId="0" fillId="4" borderId="5" xfId="0" applyFill="1" applyBorder="1"/>
    <xf numFmtId="0" fontId="0" fillId="4" borderId="2" xfId="0" applyFill="1" applyBorder="1"/>
    <xf numFmtId="0" fontId="5" fillId="0" borderId="0" xfId="0" applyFont="1"/>
    <xf numFmtId="0" fontId="0" fillId="5" borderId="4" xfId="0" applyFill="1" applyBorder="1"/>
    <xf numFmtId="0" fontId="0" fillId="5" borderId="3" xfId="0" applyFill="1" applyBorder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425823</xdr:colOff>
      <xdr:row>1</xdr:row>
      <xdr:rowOff>33618</xdr:rowOff>
    </xdr:from>
    <xdr:to>
      <xdr:col>5</xdr:col>
      <xdr:colOff>952500</xdr:colOff>
      <xdr:row>5</xdr:row>
      <xdr:rowOff>123264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4347882" y="806824"/>
          <a:ext cx="1893794" cy="1075764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3" name="Picture 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4" name="Picture 4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10</xdr:row>
      <xdr:rowOff>38100</xdr:rowOff>
    </xdr:from>
    <xdr:to>
      <xdr:col>0</xdr:col>
      <xdr:colOff>2266950</xdr:colOff>
      <xdr:row>10</xdr:row>
      <xdr:rowOff>171450</xdr:rowOff>
    </xdr:to>
    <xdr:pic>
      <xdr:nvPicPr>
        <xdr:cNvPr id="35" name="Picture 4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8862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2105025</xdr:colOff>
      <xdr:row>11</xdr:row>
      <xdr:rowOff>38100</xdr:rowOff>
    </xdr:from>
    <xdr:to>
      <xdr:col>0</xdr:col>
      <xdr:colOff>2381250</xdr:colOff>
      <xdr:row>11</xdr:row>
      <xdr:rowOff>171450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0767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2" name="Picture 43">
          <a:extLst>
            <a:ext uri="{FF2B5EF4-FFF2-40B4-BE49-F238E27FC236}">
              <a16:creationId xmlns:a16="http://schemas.microsoft.com/office/drawing/2014/main" id="{763C8379-E5AB-45DB-93ED-5920DBE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5B923638-8BB1-484A-9559-6AAD9AED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7</xdr:row>
      <xdr:rowOff>38100</xdr:rowOff>
    </xdr:from>
    <xdr:to>
      <xdr:col>0</xdr:col>
      <xdr:colOff>2266950</xdr:colOff>
      <xdr:row>7</xdr:row>
      <xdr:rowOff>171450</xdr:rowOff>
    </xdr:to>
    <xdr:pic>
      <xdr:nvPicPr>
        <xdr:cNvPr id="4" name="Picture 42">
          <a:extLst>
            <a:ext uri="{FF2B5EF4-FFF2-40B4-BE49-F238E27FC236}">
              <a16:creationId xmlns:a16="http://schemas.microsoft.com/office/drawing/2014/main" id="{EBA65B3B-9E84-4663-BBB0-F405CF15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17182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5.7109375" customWidth="1"/>
    <col min="2" max="2" width="13.140625" customWidth="1"/>
    <col min="3" max="3" width="8.5703125" customWidth="1"/>
    <col min="4" max="4" width="1.5703125" hidden="1" customWidth="1"/>
    <col min="5" max="5" width="11.85546875" customWidth="1"/>
    <col min="6" max="6" width="65.7109375" customWidth="1"/>
  </cols>
  <sheetData>
    <row r="1" spans="1:12" ht="60.75" customHeight="1" x14ac:dyDescent="0.3">
      <c r="B1" s="57" t="s">
        <v>104</v>
      </c>
      <c r="C1" s="58"/>
      <c r="D1" s="58"/>
      <c r="E1" s="58"/>
      <c r="F1" s="32" t="s">
        <v>38</v>
      </c>
    </row>
    <row r="4" spans="1:12" ht="31.5" x14ac:dyDescent="0.25">
      <c r="A4" s="35" t="s">
        <v>68</v>
      </c>
      <c r="B4" s="11">
        <v>600</v>
      </c>
      <c r="F4" s="54" t="s">
        <v>108</v>
      </c>
    </row>
    <row r="5" spans="1:12" s="13" customFormat="1" ht="15.75" x14ac:dyDescent="0.25">
      <c r="A5" s="36" t="s">
        <v>62</v>
      </c>
    </row>
    <row r="6" spans="1:12" ht="15.75" x14ac:dyDescent="0.25">
      <c r="A6" s="33" t="s">
        <v>105</v>
      </c>
      <c r="B6" s="20"/>
      <c r="C6" s="20"/>
      <c r="D6" s="11"/>
      <c r="E6" s="11"/>
      <c r="F6" s="28"/>
    </row>
    <row r="7" spans="1:12" ht="15.75" x14ac:dyDescent="0.25">
      <c r="A7" s="40" t="s">
        <v>40</v>
      </c>
      <c r="B7" s="20">
        <v>190</v>
      </c>
      <c r="C7" s="22"/>
      <c r="D7" s="11">
        <f>B7*C7</f>
        <v>0</v>
      </c>
      <c r="E7" s="11">
        <f>D7-(D7*0.1)</f>
        <v>0</v>
      </c>
      <c r="F7" s="41" t="s">
        <v>53</v>
      </c>
    </row>
    <row r="8" spans="1:12" ht="15.75" x14ac:dyDescent="0.25">
      <c r="A8" s="40" t="s">
        <v>41</v>
      </c>
      <c r="B8" s="20">
        <v>215</v>
      </c>
      <c r="C8" s="22"/>
      <c r="D8" s="11">
        <f>B8*C8</f>
        <v>0</v>
      </c>
      <c r="E8" s="11">
        <f>D8-(D8*0.1)</f>
        <v>0</v>
      </c>
      <c r="F8" s="41" t="s">
        <v>54</v>
      </c>
    </row>
    <row r="9" spans="1:12" ht="30" customHeight="1" x14ac:dyDescent="0.25">
      <c r="A9" s="45" t="s">
        <v>106</v>
      </c>
      <c r="B9" s="17" t="s">
        <v>47</v>
      </c>
      <c r="C9" s="18" t="s">
        <v>39</v>
      </c>
      <c r="D9" s="16"/>
      <c r="E9" s="19" t="s">
        <v>61</v>
      </c>
      <c r="F9" s="19" t="s">
        <v>52</v>
      </c>
      <c r="G9" s="59" t="s">
        <v>112</v>
      </c>
      <c r="H9" s="60"/>
      <c r="I9" s="60"/>
      <c r="J9" s="60"/>
      <c r="K9" s="60"/>
      <c r="L9" s="60"/>
    </row>
    <row r="10" spans="1:12" ht="15.75" customHeight="1" x14ac:dyDescent="0.25">
      <c r="A10" s="46" t="s">
        <v>40</v>
      </c>
      <c r="B10" s="48">
        <v>290</v>
      </c>
      <c r="C10" s="55"/>
      <c r="D10" s="12">
        <f>B10*C10</f>
        <v>0</v>
      </c>
      <c r="E10" s="11">
        <f>D10-(D10*0.1)</f>
        <v>0</v>
      </c>
      <c r="F10" s="24" t="s">
        <v>53</v>
      </c>
      <c r="G10" s="59"/>
      <c r="H10" s="60"/>
      <c r="I10" s="60"/>
      <c r="J10" s="60"/>
      <c r="K10" s="60"/>
      <c r="L10" s="60"/>
    </row>
    <row r="11" spans="1:12" ht="15.75" x14ac:dyDescent="0.25">
      <c r="A11" s="47" t="s">
        <v>41</v>
      </c>
      <c r="B11" s="49">
        <v>335</v>
      </c>
      <c r="C11" s="56"/>
      <c r="D11" s="11">
        <f>B11*C11</f>
        <v>0</v>
      </c>
      <c r="E11" s="11">
        <f>D11-(D11*0.1)</f>
        <v>0</v>
      </c>
      <c r="F11" s="24" t="s">
        <v>54</v>
      </c>
      <c r="G11" s="59"/>
      <c r="H11" s="60"/>
      <c r="I11" s="60"/>
      <c r="J11" s="60"/>
      <c r="K11" s="60"/>
      <c r="L11" s="60"/>
    </row>
    <row r="12" spans="1:12" ht="15.75" x14ac:dyDescent="0.25">
      <c r="A12" s="47" t="s">
        <v>42</v>
      </c>
      <c r="B12" s="49">
        <v>350</v>
      </c>
      <c r="C12" s="56"/>
      <c r="D12" s="11">
        <f>B12*C12</f>
        <v>0</v>
      </c>
      <c r="E12" s="11">
        <f>D12-(D12*0.1)</f>
        <v>0</v>
      </c>
      <c r="F12" s="24" t="s">
        <v>55</v>
      </c>
      <c r="G12" s="59"/>
      <c r="H12" s="60"/>
      <c r="I12" s="60"/>
      <c r="J12" s="60"/>
      <c r="K12" s="60"/>
      <c r="L12" s="60"/>
    </row>
    <row r="13" spans="1:12" ht="15.75" x14ac:dyDescent="0.25">
      <c r="A13" s="36" t="s">
        <v>63</v>
      </c>
      <c r="B13" s="21"/>
      <c r="C13" s="34"/>
      <c r="F13" s="28"/>
    </row>
    <row r="14" spans="1:12" ht="21" customHeight="1" x14ac:dyDescent="0.25">
      <c r="A14" s="33" t="s">
        <v>64</v>
      </c>
      <c r="B14" s="21"/>
      <c r="C14" s="23"/>
      <c r="D14" s="14"/>
      <c r="F14" s="50" t="s">
        <v>66</v>
      </c>
    </row>
    <row r="15" spans="1:12" ht="21" customHeight="1" x14ac:dyDescent="0.25">
      <c r="A15" s="11" t="s">
        <v>0</v>
      </c>
      <c r="B15" s="20">
        <v>125</v>
      </c>
      <c r="C15" s="22"/>
      <c r="D15" s="11">
        <f t="shared" ref="D15" si="0">B15*C15</f>
        <v>0</v>
      </c>
      <c r="E15" s="11">
        <f>D15</f>
        <v>0</v>
      </c>
      <c r="F15" s="24"/>
    </row>
    <row r="16" spans="1:12" ht="21" customHeight="1" x14ac:dyDescent="0.25">
      <c r="A16" s="33" t="s">
        <v>65</v>
      </c>
      <c r="B16" s="21"/>
      <c r="C16" s="23"/>
      <c r="D16" s="14"/>
      <c r="F16" s="28" t="s">
        <v>67</v>
      </c>
    </row>
    <row r="17" spans="1:6" ht="15.75" customHeight="1" x14ac:dyDescent="0.25">
      <c r="A17" s="11" t="s">
        <v>1</v>
      </c>
      <c r="B17" s="20">
        <v>50</v>
      </c>
      <c r="C17" s="22"/>
      <c r="D17" s="11">
        <f>B17*C17</f>
        <v>0</v>
      </c>
      <c r="E17" s="11">
        <f t="shared" ref="E17:E88" si="1">D17</f>
        <v>0</v>
      </c>
      <c r="F17" s="24"/>
    </row>
    <row r="18" spans="1:6" x14ac:dyDescent="0.25">
      <c r="C18" s="23"/>
      <c r="F18" s="28"/>
    </row>
    <row r="19" spans="1:6" ht="18" customHeight="1" x14ac:dyDescent="0.25">
      <c r="A19" s="17" t="s">
        <v>43</v>
      </c>
      <c r="B19" s="17" t="s">
        <v>49</v>
      </c>
      <c r="C19" s="17" t="s">
        <v>44</v>
      </c>
      <c r="D19" s="17" t="s">
        <v>45</v>
      </c>
      <c r="E19" s="19" t="str">
        <f t="shared" si="1"/>
        <v>Cena</v>
      </c>
      <c r="F19" s="19" t="s">
        <v>52</v>
      </c>
    </row>
    <row r="20" spans="1:6" ht="15.75" x14ac:dyDescent="0.25">
      <c r="A20" s="37" t="s">
        <v>69</v>
      </c>
      <c r="B20" s="24">
        <v>700</v>
      </c>
      <c r="C20" s="22"/>
      <c r="D20" s="11">
        <f>B20*C20</f>
        <v>0</v>
      </c>
      <c r="E20" s="11">
        <f t="shared" si="1"/>
        <v>0</v>
      </c>
      <c r="F20" s="24" t="s">
        <v>107</v>
      </c>
    </row>
    <row r="21" spans="1:6" x14ac:dyDescent="0.25">
      <c r="A21" s="11" t="s">
        <v>51</v>
      </c>
      <c r="B21" s="24">
        <v>200</v>
      </c>
      <c r="C21" s="22"/>
      <c r="D21" s="11">
        <f>B21*C21</f>
        <v>0</v>
      </c>
      <c r="E21" s="11">
        <f t="shared" si="1"/>
        <v>0</v>
      </c>
      <c r="F21" s="24"/>
    </row>
    <row r="22" spans="1:6" x14ac:dyDescent="0.25">
      <c r="A22" s="61" t="s">
        <v>48</v>
      </c>
      <c r="B22" s="62"/>
      <c r="C22" s="62"/>
      <c r="D22" s="63"/>
      <c r="E22" s="29"/>
    </row>
    <row r="23" spans="1:6" x14ac:dyDescent="0.25">
      <c r="A23" s="11" t="s">
        <v>30</v>
      </c>
      <c r="B23" s="24">
        <v>80</v>
      </c>
      <c r="C23" s="22"/>
      <c r="D23" s="11">
        <f>B23*C23</f>
        <v>0</v>
      </c>
      <c r="E23" s="11">
        <f t="shared" si="1"/>
        <v>0</v>
      </c>
      <c r="F23" s="11" t="s">
        <v>76</v>
      </c>
    </row>
    <row r="24" spans="1:6" x14ac:dyDescent="0.25">
      <c r="A24" s="61" t="s">
        <v>114</v>
      </c>
      <c r="B24" s="62"/>
      <c r="C24" s="62"/>
      <c r="D24" s="63"/>
      <c r="E24" s="29"/>
    </row>
    <row r="25" spans="1:6" x14ac:dyDescent="0.25">
      <c r="A25" s="11" t="s">
        <v>2</v>
      </c>
      <c r="B25" s="24">
        <v>160</v>
      </c>
      <c r="C25" s="22"/>
      <c r="D25" s="11">
        <f>B25*C25</f>
        <v>0</v>
      </c>
      <c r="E25" s="11">
        <f t="shared" si="1"/>
        <v>0</v>
      </c>
    </row>
    <row r="26" spans="1:6" x14ac:dyDescent="0.25">
      <c r="A26" s="11" t="s">
        <v>3</v>
      </c>
      <c r="B26" s="24">
        <v>150</v>
      </c>
      <c r="C26" s="22"/>
      <c r="D26" s="11">
        <f t="shared" ref="D26:D79" si="2">B26*C26</f>
        <v>0</v>
      </c>
      <c r="E26" s="11">
        <f t="shared" si="1"/>
        <v>0</v>
      </c>
    </row>
    <row r="27" spans="1:6" x14ac:dyDescent="0.25">
      <c r="A27" s="11" t="s">
        <v>4</v>
      </c>
      <c r="B27" s="24">
        <v>170</v>
      </c>
      <c r="C27" s="22"/>
      <c r="D27" s="11">
        <f t="shared" si="2"/>
        <v>0</v>
      </c>
      <c r="E27" s="11">
        <f t="shared" si="1"/>
        <v>0</v>
      </c>
    </row>
    <row r="28" spans="1:6" x14ac:dyDescent="0.25">
      <c r="A28" s="11" t="s">
        <v>90</v>
      </c>
      <c r="B28" s="24">
        <v>200</v>
      </c>
      <c r="C28" s="22"/>
      <c r="D28" s="11">
        <f t="shared" si="2"/>
        <v>0</v>
      </c>
      <c r="E28" s="11">
        <f t="shared" si="1"/>
        <v>0</v>
      </c>
    </row>
    <row r="29" spans="1:6" x14ac:dyDescent="0.25">
      <c r="A29" s="11" t="s">
        <v>101</v>
      </c>
      <c r="B29" s="24">
        <v>230</v>
      </c>
      <c r="C29" s="22"/>
      <c r="D29" s="11">
        <f t="shared" si="2"/>
        <v>0</v>
      </c>
      <c r="E29" s="11">
        <f t="shared" si="1"/>
        <v>0</v>
      </c>
    </row>
    <row r="30" spans="1:6" x14ac:dyDescent="0.25">
      <c r="A30" s="11" t="s">
        <v>85</v>
      </c>
      <c r="B30" s="24">
        <v>60</v>
      </c>
      <c r="C30" s="22"/>
      <c r="D30" s="11">
        <f t="shared" si="2"/>
        <v>0</v>
      </c>
      <c r="E30" s="11">
        <f t="shared" si="1"/>
        <v>0</v>
      </c>
    </row>
    <row r="31" spans="1:6" x14ac:dyDescent="0.25">
      <c r="A31" s="11" t="s">
        <v>5</v>
      </c>
      <c r="B31" s="24">
        <v>70</v>
      </c>
      <c r="C31" s="22"/>
      <c r="D31" s="11">
        <f t="shared" si="2"/>
        <v>0</v>
      </c>
      <c r="E31" s="11">
        <f t="shared" si="1"/>
        <v>0</v>
      </c>
    </row>
    <row r="32" spans="1:6" x14ac:dyDescent="0.25">
      <c r="A32" s="11" t="s">
        <v>82</v>
      </c>
      <c r="B32" s="24">
        <v>50</v>
      </c>
      <c r="C32" s="22"/>
      <c r="D32" s="11">
        <f t="shared" si="2"/>
        <v>0</v>
      </c>
      <c r="E32" s="11">
        <f t="shared" si="1"/>
        <v>0</v>
      </c>
    </row>
    <row r="33" spans="1:5" x14ac:dyDescent="0.25">
      <c r="A33" s="11" t="s">
        <v>102</v>
      </c>
      <c r="B33" s="24">
        <v>30</v>
      </c>
      <c r="C33" s="22"/>
      <c r="D33" s="11">
        <f t="shared" si="2"/>
        <v>0</v>
      </c>
      <c r="E33" s="11">
        <f t="shared" si="1"/>
        <v>0</v>
      </c>
    </row>
    <row r="34" spans="1:5" x14ac:dyDescent="0.25">
      <c r="A34" s="11" t="s">
        <v>91</v>
      </c>
      <c r="B34" s="24">
        <v>4</v>
      </c>
      <c r="C34" s="22"/>
      <c r="D34" s="11">
        <f t="shared" si="2"/>
        <v>0</v>
      </c>
      <c r="E34" s="11">
        <f t="shared" si="1"/>
        <v>0</v>
      </c>
    </row>
    <row r="35" spans="1:5" x14ac:dyDescent="0.25">
      <c r="A35" s="11" t="s">
        <v>6</v>
      </c>
      <c r="B35" s="24">
        <v>130</v>
      </c>
      <c r="C35" s="22"/>
      <c r="D35" s="11">
        <f t="shared" si="2"/>
        <v>0</v>
      </c>
      <c r="E35" s="11">
        <f t="shared" si="1"/>
        <v>0</v>
      </c>
    </row>
    <row r="36" spans="1:5" x14ac:dyDescent="0.25">
      <c r="A36" s="11" t="s">
        <v>7</v>
      </c>
      <c r="B36" s="24">
        <v>130</v>
      </c>
      <c r="C36" s="22"/>
      <c r="D36" s="11">
        <f t="shared" si="2"/>
        <v>0</v>
      </c>
      <c r="E36" s="11">
        <f t="shared" si="1"/>
        <v>0</v>
      </c>
    </row>
    <row r="37" spans="1:5" x14ac:dyDescent="0.25">
      <c r="A37" s="11" t="s">
        <v>8</v>
      </c>
      <c r="B37" s="24">
        <v>130</v>
      </c>
      <c r="C37" s="22"/>
      <c r="D37" s="11">
        <f t="shared" si="2"/>
        <v>0</v>
      </c>
      <c r="E37" s="11">
        <f t="shared" si="1"/>
        <v>0</v>
      </c>
    </row>
    <row r="38" spans="1:5" x14ac:dyDescent="0.25">
      <c r="A38" s="11" t="s">
        <v>9</v>
      </c>
      <c r="B38" s="24">
        <v>110</v>
      </c>
      <c r="C38" s="22"/>
      <c r="D38" s="11">
        <f t="shared" si="2"/>
        <v>0</v>
      </c>
      <c r="E38" s="11">
        <f t="shared" si="1"/>
        <v>0</v>
      </c>
    </row>
    <row r="39" spans="1:5" x14ac:dyDescent="0.25">
      <c r="A39" s="11" t="s">
        <v>10</v>
      </c>
      <c r="B39" s="24">
        <v>110</v>
      </c>
      <c r="C39" s="22"/>
      <c r="D39" s="11">
        <f t="shared" si="2"/>
        <v>0</v>
      </c>
      <c r="E39" s="11">
        <f t="shared" si="1"/>
        <v>0</v>
      </c>
    </row>
    <row r="40" spans="1:5" x14ac:dyDescent="0.25">
      <c r="A40" s="11" t="s">
        <v>11</v>
      </c>
      <c r="B40" s="24">
        <v>110</v>
      </c>
      <c r="C40" s="22"/>
      <c r="D40" s="11">
        <f t="shared" si="2"/>
        <v>0</v>
      </c>
      <c r="E40" s="11">
        <f t="shared" si="1"/>
        <v>0</v>
      </c>
    </row>
    <row r="41" spans="1:5" x14ac:dyDescent="0.25">
      <c r="A41" s="11" t="s">
        <v>12</v>
      </c>
      <c r="B41" s="24">
        <v>100</v>
      </c>
      <c r="C41" s="22"/>
      <c r="D41" s="11">
        <f t="shared" si="2"/>
        <v>0</v>
      </c>
      <c r="E41" s="11">
        <f t="shared" si="1"/>
        <v>0</v>
      </c>
    </row>
    <row r="42" spans="1:5" x14ac:dyDescent="0.25">
      <c r="A42" s="11" t="s">
        <v>13</v>
      </c>
      <c r="B42" s="24">
        <v>100</v>
      </c>
      <c r="C42" s="22"/>
      <c r="D42" s="11">
        <f t="shared" si="2"/>
        <v>0</v>
      </c>
      <c r="E42" s="11">
        <f t="shared" si="1"/>
        <v>0</v>
      </c>
    </row>
    <row r="43" spans="1:5" x14ac:dyDescent="0.25">
      <c r="A43" s="11" t="s">
        <v>14</v>
      </c>
      <c r="B43" s="24">
        <v>100</v>
      </c>
      <c r="C43" s="22"/>
      <c r="D43" s="11">
        <f t="shared" si="2"/>
        <v>0</v>
      </c>
      <c r="E43" s="11">
        <f t="shared" si="1"/>
        <v>0</v>
      </c>
    </row>
    <row r="44" spans="1:5" x14ac:dyDescent="0.25">
      <c r="A44" s="11" t="s">
        <v>15</v>
      </c>
      <c r="B44" s="24">
        <v>170</v>
      </c>
      <c r="C44" s="22"/>
      <c r="D44" s="11">
        <f t="shared" si="2"/>
        <v>0</v>
      </c>
      <c r="E44" s="11">
        <f t="shared" si="1"/>
        <v>0</v>
      </c>
    </row>
    <row r="45" spans="1:5" x14ac:dyDescent="0.25">
      <c r="A45" s="11" t="s">
        <v>16</v>
      </c>
      <c r="B45" s="24">
        <v>150</v>
      </c>
      <c r="C45" s="22"/>
      <c r="D45" s="11">
        <f t="shared" si="2"/>
        <v>0</v>
      </c>
      <c r="E45" s="11">
        <f t="shared" si="1"/>
        <v>0</v>
      </c>
    </row>
    <row r="46" spans="1:5" x14ac:dyDescent="0.25">
      <c r="A46" s="11" t="s">
        <v>17</v>
      </c>
      <c r="B46" s="24">
        <v>310</v>
      </c>
      <c r="C46" s="22"/>
      <c r="D46" s="11">
        <f t="shared" si="2"/>
        <v>0</v>
      </c>
      <c r="E46" s="11">
        <f t="shared" si="1"/>
        <v>0</v>
      </c>
    </row>
    <row r="47" spans="1:5" x14ac:dyDescent="0.25">
      <c r="A47" s="11" t="s">
        <v>18</v>
      </c>
      <c r="B47" s="24">
        <v>250</v>
      </c>
      <c r="C47" s="22"/>
      <c r="D47" s="11">
        <f t="shared" si="2"/>
        <v>0</v>
      </c>
      <c r="E47" s="11">
        <f t="shared" si="1"/>
        <v>0</v>
      </c>
    </row>
    <row r="48" spans="1:5" x14ac:dyDescent="0.25">
      <c r="A48" s="11" t="s">
        <v>86</v>
      </c>
      <c r="B48" s="24">
        <v>80</v>
      </c>
      <c r="C48" s="22"/>
      <c r="D48" s="11">
        <f t="shared" si="2"/>
        <v>0</v>
      </c>
      <c r="E48" s="11">
        <f t="shared" si="1"/>
        <v>0</v>
      </c>
    </row>
    <row r="49" spans="1:5" x14ac:dyDescent="0.25">
      <c r="A49" s="11" t="s">
        <v>19</v>
      </c>
      <c r="B49" s="24">
        <v>60</v>
      </c>
      <c r="C49" s="22"/>
      <c r="D49" s="11">
        <f t="shared" si="2"/>
        <v>0</v>
      </c>
      <c r="E49" s="11">
        <f t="shared" si="1"/>
        <v>0</v>
      </c>
    </row>
    <row r="50" spans="1:5" x14ac:dyDescent="0.25">
      <c r="A50" s="11" t="s">
        <v>20</v>
      </c>
      <c r="B50" s="24">
        <v>60</v>
      </c>
      <c r="C50" s="22"/>
      <c r="D50" s="11">
        <f t="shared" si="2"/>
        <v>0</v>
      </c>
      <c r="E50" s="11">
        <f t="shared" si="1"/>
        <v>0</v>
      </c>
    </row>
    <row r="51" spans="1:5" x14ac:dyDescent="0.25">
      <c r="A51" s="11" t="s">
        <v>87</v>
      </c>
      <c r="B51" s="24">
        <v>80</v>
      </c>
      <c r="C51" s="22"/>
      <c r="D51" s="11">
        <f t="shared" si="2"/>
        <v>0</v>
      </c>
      <c r="E51" s="11">
        <f t="shared" si="1"/>
        <v>0</v>
      </c>
    </row>
    <row r="52" spans="1:5" x14ac:dyDescent="0.25">
      <c r="A52" s="11" t="s">
        <v>103</v>
      </c>
      <c r="B52" s="24">
        <v>60</v>
      </c>
      <c r="C52" s="22"/>
      <c r="D52" s="11">
        <f t="shared" si="2"/>
        <v>0</v>
      </c>
      <c r="E52" s="11">
        <f>D52</f>
        <v>0</v>
      </c>
    </row>
    <row r="53" spans="1:5" x14ac:dyDescent="0.25">
      <c r="A53" s="11" t="s">
        <v>92</v>
      </c>
      <c r="B53" s="24">
        <v>90</v>
      </c>
      <c r="C53" s="22"/>
      <c r="D53" s="11">
        <f t="shared" si="2"/>
        <v>0</v>
      </c>
      <c r="E53" s="11">
        <f>D53</f>
        <v>0</v>
      </c>
    </row>
    <row r="54" spans="1:5" x14ac:dyDescent="0.25">
      <c r="A54" s="11" t="s">
        <v>21</v>
      </c>
      <c r="B54" s="24">
        <v>90</v>
      </c>
      <c r="C54" s="22"/>
      <c r="D54" s="11">
        <f>B54*C54</f>
        <v>0</v>
      </c>
      <c r="E54" s="11">
        <f t="shared" si="1"/>
        <v>0</v>
      </c>
    </row>
    <row r="55" spans="1:5" x14ac:dyDescent="0.25">
      <c r="A55" s="11" t="s">
        <v>77</v>
      </c>
      <c r="B55" s="24">
        <v>80</v>
      </c>
      <c r="C55" s="22"/>
      <c r="D55" s="11">
        <f t="shared" si="2"/>
        <v>0</v>
      </c>
      <c r="E55" s="11">
        <f t="shared" si="1"/>
        <v>0</v>
      </c>
    </row>
    <row r="56" spans="1:5" x14ac:dyDescent="0.25">
      <c r="A56" s="11" t="s">
        <v>78</v>
      </c>
      <c r="B56" s="24">
        <v>80</v>
      </c>
      <c r="C56" s="22"/>
      <c r="D56" s="11">
        <f t="shared" si="2"/>
        <v>0</v>
      </c>
      <c r="E56" s="11">
        <f t="shared" si="1"/>
        <v>0</v>
      </c>
    </row>
    <row r="57" spans="1:5" x14ac:dyDescent="0.25">
      <c r="A57" s="11" t="s">
        <v>22</v>
      </c>
      <c r="B57" s="24">
        <v>70</v>
      </c>
      <c r="C57" s="22"/>
      <c r="D57" s="11">
        <f t="shared" si="2"/>
        <v>0</v>
      </c>
      <c r="E57" s="11">
        <f t="shared" si="1"/>
        <v>0</v>
      </c>
    </row>
    <row r="58" spans="1:5" x14ac:dyDescent="0.25">
      <c r="A58" s="11" t="s">
        <v>23</v>
      </c>
      <c r="B58" s="24">
        <v>220</v>
      </c>
      <c r="C58" s="22"/>
      <c r="D58" s="11">
        <f t="shared" si="2"/>
        <v>0</v>
      </c>
      <c r="E58" s="11">
        <f t="shared" si="1"/>
        <v>0</v>
      </c>
    </row>
    <row r="59" spans="1:5" x14ac:dyDescent="0.25">
      <c r="A59" s="11" t="s">
        <v>98</v>
      </c>
      <c r="B59" s="24">
        <v>300</v>
      </c>
      <c r="C59" s="22"/>
      <c r="D59" s="11">
        <f t="shared" si="2"/>
        <v>0</v>
      </c>
      <c r="E59" s="11">
        <f t="shared" si="1"/>
        <v>0</v>
      </c>
    </row>
    <row r="60" spans="1:5" x14ac:dyDescent="0.25">
      <c r="A60" s="11" t="s">
        <v>99</v>
      </c>
      <c r="B60" s="24">
        <v>700</v>
      </c>
      <c r="C60" s="22"/>
      <c r="D60" s="11">
        <f t="shared" si="2"/>
        <v>0</v>
      </c>
      <c r="E60" s="11">
        <f t="shared" si="1"/>
        <v>0</v>
      </c>
    </row>
    <row r="61" spans="1:5" x14ac:dyDescent="0.25">
      <c r="A61" s="11" t="s">
        <v>24</v>
      </c>
      <c r="B61" s="24">
        <v>80</v>
      </c>
      <c r="C61" s="22"/>
      <c r="D61" s="11">
        <f t="shared" si="2"/>
        <v>0</v>
      </c>
      <c r="E61" s="11">
        <f t="shared" si="1"/>
        <v>0</v>
      </c>
    </row>
    <row r="62" spans="1:5" x14ac:dyDescent="0.25">
      <c r="A62" s="11" t="s">
        <v>25</v>
      </c>
      <c r="B62" s="24">
        <v>45</v>
      </c>
      <c r="C62" s="22"/>
      <c r="D62" s="11">
        <f t="shared" si="2"/>
        <v>0</v>
      </c>
      <c r="E62" s="11">
        <f t="shared" si="1"/>
        <v>0</v>
      </c>
    </row>
    <row r="63" spans="1:5" x14ac:dyDescent="0.25">
      <c r="A63" s="61" t="s">
        <v>113</v>
      </c>
      <c r="B63" s="64"/>
      <c r="C63" s="65"/>
      <c r="D63" s="29"/>
      <c r="E63" s="29"/>
    </row>
    <row r="64" spans="1:5" x14ac:dyDescent="0.25">
      <c r="A64" s="11" t="s">
        <v>71</v>
      </c>
      <c r="B64" s="24">
        <v>400</v>
      </c>
      <c r="C64" s="22"/>
      <c r="D64" s="11">
        <f>B64*C64</f>
        <v>0</v>
      </c>
      <c r="E64" s="11">
        <f>B64*C64</f>
        <v>0</v>
      </c>
    </row>
    <row r="65" spans="1:5" x14ac:dyDescent="0.25">
      <c r="A65" s="11" t="s">
        <v>72</v>
      </c>
      <c r="B65" s="24">
        <v>650</v>
      </c>
      <c r="C65" s="22"/>
      <c r="D65" s="11">
        <f>B65*C65</f>
        <v>0</v>
      </c>
      <c r="E65" s="11">
        <f>B65*C65</f>
        <v>0</v>
      </c>
    </row>
    <row r="66" spans="1:5" x14ac:dyDescent="0.25">
      <c r="A66" s="11" t="s">
        <v>73</v>
      </c>
      <c r="B66" s="24">
        <v>950</v>
      </c>
      <c r="C66" s="22"/>
      <c r="D66" s="11">
        <f>B66*C66</f>
        <v>0</v>
      </c>
      <c r="E66" s="11">
        <f>B66*C66</f>
        <v>0</v>
      </c>
    </row>
    <row r="67" spans="1:5" x14ac:dyDescent="0.25">
      <c r="A67" s="11" t="s">
        <v>74</v>
      </c>
      <c r="B67" s="24">
        <v>1200</v>
      </c>
      <c r="C67" s="22"/>
      <c r="D67" s="11">
        <f t="shared" si="2"/>
        <v>0</v>
      </c>
      <c r="E67" s="11">
        <f t="shared" si="1"/>
        <v>0</v>
      </c>
    </row>
    <row r="68" spans="1:5" x14ac:dyDescent="0.25">
      <c r="A68" s="11" t="s">
        <v>75</v>
      </c>
      <c r="B68" s="24">
        <v>1500</v>
      </c>
      <c r="C68" s="22"/>
      <c r="D68" s="11">
        <f t="shared" si="2"/>
        <v>0</v>
      </c>
      <c r="E68" s="11">
        <f t="shared" si="1"/>
        <v>0</v>
      </c>
    </row>
    <row r="69" spans="1:5" x14ac:dyDescent="0.25">
      <c r="A69" s="11" t="s">
        <v>70</v>
      </c>
      <c r="B69" s="24">
        <v>45</v>
      </c>
      <c r="C69" s="22"/>
      <c r="D69" s="11">
        <f t="shared" si="2"/>
        <v>0</v>
      </c>
      <c r="E69" s="11">
        <f>D69</f>
        <v>0</v>
      </c>
    </row>
    <row r="70" spans="1:5" x14ac:dyDescent="0.25">
      <c r="A70" s="11" t="s">
        <v>79</v>
      </c>
      <c r="B70" s="24">
        <v>30</v>
      </c>
      <c r="C70" s="22"/>
      <c r="D70" s="11">
        <f t="shared" si="2"/>
        <v>0</v>
      </c>
      <c r="E70" s="11">
        <f t="shared" si="1"/>
        <v>0</v>
      </c>
    </row>
    <row r="71" spans="1:5" x14ac:dyDescent="0.25">
      <c r="A71" s="11" t="s">
        <v>80</v>
      </c>
      <c r="B71" s="24">
        <v>30</v>
      </c>
      <c r="C71" s="22"/>
      <c r="D71" s="11">
        <f t="shared" si="2"/>
        <v>0</v>
      </c>
      <c r="E71" s="11">
        <f t="shared" si="1"/>
        <v>0</v>
      </c>
    </row>
    <row r="72" spans="1:5" x14ac:dyDescent="0.25">
      <c r="A72" s="11" t="s">
        <v>26</v>
      </c>
      <c r="B72" s="24">
        <v>100</v>
      </c>
      <c r="C72" s="22"/>
      <c r="D72" s="11">
        <f t="shared" si="2"/>
        <v>0</v>
      </c>
      <c r="E72" s="11">
        <f t="shared" si="1"/>
        <v>0</v>
      </c>
    </row>
    <row r="73" spans="1:5" x14ac:dyDescent="0.25">
      <c r="A73" s="11" t="s">
        <v>84</v>
      </c>
      <c r="B73" s="24">
        <v>100</v>
      </c>
      <c r="C73" s="22"/>
      <c r="D73" s="11">
        <f t="shared" si="2"/>
        <v>0</v>
      </c>
      <c r="E73" s="11">
        <f t="shared" si="1"/>
        <v>0</v>
      </c>
    </row>
    <row r="74" spans="1:5" x14ac:dyDescent="0.25">
      <c r="A74" s="11" t="s">
        <v>93</v>
      </c>
      <c r="B74" s="24">
        <v>60</v>
      </c>
      <c r="C74" s="22"/>
      <c r="D74" s="11">
        <f t="shared" si="2"/>
        <v>0</v>
      </c>
      <c r="E74" s="11">
        <f t="shared" si="1"/>
        <v>0</v>
      </c>
    </row>
    <row r="75" spans="1:5" x14ac:dyDescent="0.25">
      <c r="A75" s="11" t="s">
        <v>27</v>
      </c>
      <c r="B75" s="24">
        <v>55</v>
      </c>
      <c r="C75" s="22"/>
      <c r="D75" s="11">
        <f t="shared" si="2"/>
        <v>0</v>
      </c>
      <c r="E75" s="11">
        <f t="shared" si="1"/>
        <v>0</v>
      </c>
    </row>
    <row r="76" spans="1:5" x14ac:dyDescent="0.25">
      <c r="A76" s="11" t="s">
        <v>81</v>
      </c>
      <c r="B76" s="24">
        <v>130</v>
      </c>
      <c r="C76" s="22"/>
      <c r="D76" s="11">
        <f t="shared" si="2"/>
        <v>0</v>
      </c>
      <c r="E76" s="11">
        <f t="shared" si="1"/>
        <v>0</v>
      </c>
    </row>
    <row r="77" spans="1:5" x14ac:dyDescent="0.25">
      <c r="A77" s="11" t="s">
        <v>83</v>
      </c>
      <c r="B77" s="24">
        <v>70</v>
      </c>
      <c r="C77" s="22"/>
      <c r="D77" s="11">
        <f t="shared" si="2"/>
        <v>0</v>
      </c>
      <c r="E77" s="11">
        <f t="shared" si="1"/>
        <v>0</v>
      </c>
    </row>
    <row r="78" spans="1:5" x14ac:dyDescent="0.25">
      <c r="A78" s="11" t="s">
        <v>28</v>
      </c>
      <c r="B78" s="24">
        <v>70</v>
      </c>
      <c r="C78" s="22"/>
      <c r="D78" s="11">
        <f t="shared" si="2"/>
        <v>0</v>
      </c>
      <c r="E78" s="11">
        <f t="shared" si="1"/>
        <v>0</v>
      </c>
    </row>
    <row r="79" spans="1:5" x14ac:dyDescent="0.25">
      <c r="A79" s="11" t="s">
        <v>29</v>
      </c>
      <c r="B79" s="24">
        <v>300</v>
      </c>
      <c r="C79" s="22"/>
      <c r="D79" s="11">
        <f t="shared" si="2"/>
        <v>0</v>
      </c>
      <c r="E79" s="11">
        <f t="shared" si="1"/>
        <v>0</v>
      </c>
    </row>
    <row r="80" spans="1:5" x14ac:dyDescent="0.25">
      <c r="A80" s="11" t="s">
        <v>94</v>
      </c>
      <c r="B80" s="24">
        <v>750</v>
      </c>
      <c r="C80" s="22"/>
      <c r="D80" s="11">
        <f>B80*C80</f>
        <v>0</v>
      </c>
      <c r="E80" s="11">
        <f>D80</f>
        <v>0</v>
      </c>
    </row>
    <row r="81" spans="1:5" x14ac:dyDescent="0.25">
      <c r="A81" s="11" t="s">
        <v>95</v>
      </c>
      <c r="B81" s="24">
        <v>550</v>
      </c>
      <c r="C81" s="22"/>
      <c r="D81" s="11">
        <f>B81*C81</f>
        <v>0</v>
      </c>
      <c r="E81" s="11">
        <f>D81</f>
        <v>0</v>
      </c>
    </row>
    <row r="82" spans="1:5" x14ac:dyDescent="0.25">
      <c r="A82" s="11" t="s">
        <v>96</v>
      </c>
      <c r="B82" s="24">
        <v>200</v>
      </c>
      <c r="C82" s="22"/>
      <c r="D82" s="11">
        <f>B82*C82</f>
        <v>0</v>
      </c>
      <c r="E82" s="11">
        <f>D82</f>
        <v>0</v>
      </c>
    </row>
    <row r="83" spans="1:5" x14ac:dyDescent="0.25">
      <c r="A83" s="14" t="s">
        <v>97</v>
      </c>
      <c r="B83" s="38">
        <v>250</v>
      </c>
      <c r="C83" s="39"/>
      <c r="D83" s="14">
        <f>B83*C83</f>
        <v>0</v>
      </c>
      <c r="E83" s="14">
        <f>D83</f>
        <v>0</v>
      </c>
    </row>
    <row r="84" spans="1:5" x14ac:dyDescent="0.25">
      <c r="A84" s="51" t="s">
        <v>109</v>
      </c>
      <c r="B84" s="52"/>
      <c r="C84" s="52"/>
      <c r="D84" s="53"/>
      <c r="E84" s="29"/>
    </row>
    <row r="85" spans="1:5" x14ac:dyDescent="0.25">
      <c r="A85" s="11" t="s">
        <v>88</v>
      </c>
      <c r="B85" s="24">
        <v>200</v>
      </c>
      <c r="C85" s="22"/>
      <c r="D85" s="11">
        <f>B85*C85</f>
        <v>0</v>
      </c>
      <c r="E85" s="11">
        <f t="shared" si="1"/>
        <v>0</v>
      </c>
    </row>
    <row r="86" spans="1:5" x14ac:dyDescent="0.25">
      <c r="A86" s="11" t="s">
        <v>58</v>
      </c>
      <c r="B86" s="24">
        <v>500</v>
      </c>
      <c r="C86" s="22"/>
      <c r="D86" s="11">
        <f t="shared" ref="D86:D97" si="3">B86*C86</f>
        <v>0</v>
      </c>
      <c r="E86" s="11">
        <f t="shared" si="1"/>
        <v>0</v>
      </c>
    </row>
    <row r="87" spans="1:5" x14ac:dyDescent="0.25">
      <c r="A87" s="11" t="s">
        <v>100</v>
      </c>
      <c r="B87" s="24">
        <v>1000</v>
      </c>
      <c r="C87" s="22"/>
      <c r="D87" s="11">
        <f t="shared" si="3"/>
        <v>0</v>
      </c>
      <c r="E87" s="11">
        <f t="shared" si="1"/>
        <v>0</v>
      </c>
    </row>
    <row r="88" spans="1:5" x14ac:dyDescent="0.25">
      <c r="A88" s="11" t="s">
        <v>89</v>
      </c>
      <c r="B88" s="24">
        <v>800</v>
      </c>
      <c r="C88" s="22"/>
      <c r="D88" s="11">
        <f t="shared" si="3"/>
        <v>0</v>
      </c>
      <c r="E88" s="11">
        <f t="shared" si="1"/>
        <v>0</v>
      </c>
    </row>
    <row r="89" spans="1:5" x14ac:dyDescent="0.25">
      <c r="A89" s="42" t="s">
        <v>31</v>
      </c>
      <c r="B89" s="43">
        <v>2700</v>
      </c>
      <c r="C89" s="44"/>
      <c r="D89" s="42">
        <f t="shared" si="3"/>
        <v>0</v>
      </c>
      <c r="E89" s="42">
        <f t="shared" ref="E89:E97" si="4">D89</f>
        <v>0</v>
      </c>
    </row>
    <row r="90" spans="1:5" x14ac:dyDescent="0.25">
      <c r="A90" s="42" t="s">
        <v>32</v>
      </c>
      <c r="B90" s="43">
        <v>2700</v>
      </c>
      <c r="C90" s="44"/>
      <c r="D90" s="42">
        <f t="shared" si="3"/>
        <v>0</v>
      </c>
      <c r="E90" s="42">
        <f t="shared" si="4"/>
        <v>0</v>
      </c>
    </row>
    <row r="91" spans="1:5" x14ac:dyDescent="0.25">
      <c r="A91" s="42" t="s">
        <v>33</v>
      </c>
      <c r="B91" s="43">
        <v>3500</v>
      </c>
      <c r="C91" s="44"/>
      <c r="D91" s="42">
        <f t="shared" si="3"/>
        <v>0</v>
      </c>
      <c r="E91" s="42">
        <f t="shared" si="4"/>
        <v>0</v>
      </c>
    </row>
    <row r="92" spans="1:5" x14ac:dyDescent="0.25">
      <c r="A92" s="15" t="s">
        <v>34</v>
      </c>
      <c r="B92" s="25">
        <v>2000</v>
      </c>
      <c r="C92" s="22"/>
      <c r="D92" s="15">
        <f t="shared" si="3"/>
        <v>0</v>
      </c>
      <c r="E92" s="15">
        <f t="shared" si="4"/>
        <v>0</v>
      </c>
    </row>
    <row r="93" spans="1:5" x14ac:dyDescent="0.25">
      <c r="A93" s="15" t="s">
        <v>35</v>
      </c>
      <c r="B93" s="25">
        <v>1000</v>
      </c>
      <c r="C93" s="22"/>
      <c r="D93" s="15">
        <f t="shared" si="3"/>
        <v>0</v>
      </c>
      <c r="E93" s="15">
        <f t="shared" si="4"/>
        <v>0</v>
      </c>
    </row>
    <row r="94" spans="1:5" x14ac:dyDescent="0.25">
      <c r="A94" s="15" t="s">
        <v>36</v>
      </c>
      <c r="B94" s="25">
        <v>1000</v>
      </c>
      <c r="C94" s="22"/>
      <c r="D94" s="15">
        <f t="shared" si="3"/>
        <v>0</v>
      </c>
      <c r="E94" s="15">
        <f t="shared" si="4"/>
        <v>0</v>
      </c>
    </row>
    <row r="95" spans="1:5" x14ac:dyDescent="0.25">
      <c r="A95" s="11" t="s">
        <v>59</v>
      </c>
      <c r="B95" s="24">
        <v>600</v>
      </c>
      <c r="C95" s="22"/>
      <c r="D95" s="11">
        <f t="shared" si="3"/>
        <v>0</v>
      </c>
      <c r="E95" s="11">
        <f t="shared" si="4"/>
        <v>0</v>
      </c>
    </row>
    <row r="96" spans="1:5" x14ac:dyDescent="0.25">
      <c r="A96" s="11" t="s">
        <v>60</v>
      </c>
      <c r="B96" s="24">
        <v>1000</v>
      </c>
      <c r="C96" s="22"/>
      <c r="D96" s="11">
        <f t="shared" si="3"/>
        <v>0</v>
      </c>
      <c r="E96" s="11">
        <f t="shared" si="4"/>
        <v>0</v>
      </c>
    </row>
    <row r="97" spans="1:5" x14ac:dyDescent="0.25">
      <c r="A97" s="11" t="s">
        <v>37</v>
      </c>
      <c r="B97" s="24">
        <v>700</v>
      </c>
      <c r="C97" s="22"/>
      <c r="D97" s="11">
        <f t="shared" si="3"/>
        <v>0</v>
      </c>
      <c r="E97" s="11">
        <f t="shared" si="4"/>
        <v>0</v>
      </c>
    </row>
    <row r="98" spans="1:5" x14ac:dyDescent="0.25">
      <c r="A98" s="61" t="s">
        <v>110</v>
      </c>
      <c r="B98" s="62"/>
      <c r="C98" s="62"/>
      <c r="D98" s="63"/>
      <c r="E98" s="29"/>
    </row>
    <row r="99" spans="1:5" x14ac:dyDescent="0.25">
      <c r="A99" s="15" t="s">
        <v>111</v>
      </c>
      <c r="B99" s="25">
        <v>200</v>
      </c>
      <c r="C99" s="22"/>
      <c r="D99" s="15">
        <f t="shared" ref="D99" si="5">B99*C99</f>
        <v>0</v>
      </c>
      <c r="E99" s="15">
        <f t="shared" ref="E99" si="6">D99</f>
        <v>0</v>
      </c>
    </row>
    <row r="100" spans="1:5" ht="19.5" customHeight="1" thickBot="1" x14ac:dyDescent="0.3">
      <c r="C100" s="23"/>
    </row>
    <row r="101" spans="1:5" ht="16.5" thickBot="1" x14ac:dyDescent="0.3">
      <c r="A101" s="3" t="s">
        <v>50</v>
      </c>
      <c r="B101" s="4"/>
      <c r="C101" s="30"/>
      <c r="E101" s="5">
        <f>B4+SUM(D15:D99)+SUM(E10:E12)</f>
        <v>600</v>
      </c>
    </row>
    <row r="102" spans="1:5" ht="15.75" thickBot="1" x14ac:dyDescent="0.3">
      <c r="A102" s="1"/>
      <c r="B102" s="2"/>
      <c r="C102" s="8"/>
      <c r="E102" s="6"/>
    </row>
    <row r="103" spans="1:5" ht="45.75" thickBot="1" x14ac:dyDescent="0.3">
      <c r="A103" s="1"/>
      <c r="B103" s="2"/>
      <c r="C103" s="31" t="s">
        <v>46</v>
      </c>
      <c r="E103" s="7">
        <f>E101+(E101*0.23)</f>
        <v>738</v>
      </c>
    </row>
    <row r="104" spans="1:5" x14ac:dyDescent="0.25">
      <c r="A104" s="26"/>
      <c r="B104" s="2"/>
      <c r="C104" s="8"/>
      <c r="D104" s="9"/>
    </row>
    <row r="105" spans="1:5" x14ac:dyDescent="0.25">
      <c r="A105" s="26" t="s">
        <v>56</v>
      </c>
      <c r="B105" s="27"/>
      <c r="C105" s="10"/>
      <c r="D105" s="9"/>
    </row>
    <row r="106" spans="1:5" x14ac:dyDescent="0.25">
      <c r="A106" s="26" t="s">
        <v>57</v>
      </c>
    </row>
  </sheetData>
  <sheetProtection algorithmName="SHA-512" hashValue="Ko4iQMOKRvysi/bxPvi4iLRK6lNgVc44EEXBWrb+lFsh32wVtWVheo7HtmUA+nYMNCNrYttRiCwLP1vKR6+FHQ==" saltValue="EfUd2CjKjwhAl/xaJxRtNA==" spinCount="100000" sheet="1" objects="1" scenarios="1"/>
  <mergeCells count="6">
    <mergeCell ref="B1:E1"/>
    <mergeCell ref="G9:L12"/>
    <mergeCell ref="A98:D98"/>
    <mergeCell ref="A63:C63"/>
    <mergeCell ref="A22:D22"/>
    <mergeCell ref="A24:D24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Arleta Bartkowiak</dc:creator>
  <cp:lastModifiedBy>Arleta Bartkowiak</cp:lastModifiedBy>
  <cp:lastPrinted>2024-09-03T11:44:34Z</cp:lastPrinted>
  <dcterms:created xsi:type="dcterms:W3CDTF">2006-09-16T00:00:00Z</dcterms:created>
  <dcterms:modified xsi:type="dcterms:W3CDTF">2025-11-26T09:49:34Z</dcterms:modified>
</cp:coreProperties>
</file>